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filterPrivacy="1" defaultThemeVersion="124226"/>
  <xr:revisionPtr revIDLastSave="0" documentId="8_{29C283C6-3414-4844-83AF-293F5B79676E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Додаток 1" sheetId="1" r:id="rId1"/>
  </sheets>
  <definedNames>
    <definedName name="_xlnm.Print_Area" localSheetId="0">'Додаток 1'!$A$1:$E$43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21" i="1" l="1"/>
  <c r="E10" i="1" l="1"/>
  <c r="E9" i="1"/>
  <c r="E8" i="1"/>
  <c r="E36" i="1" l="1"/>
</calcChain>
</file>

<file path=xl/sharedStrings.xml><?xml version="1.0" encoding="utf-8"?>
<sst xmlns="http://schemas.openxmlformats.org/spreadsheetml/2006/main" count="75" uniqueCount="71">
  <si>
    <t>Підпис / Signature</t>
  </si>
  <si>
    <t>Дата / Date</t>
  </si>
  <si>
    <t>ПІБ керівної особи Грантоотримувача / Name of director of the organisation</t>
  </si>
  <si>
    <t xml:space="preserve">№ </t>
  </si>
  <si>
    <t>В таблицю нижче вставити запланований бюджет згідно грантової заявки</t>
  </si>
  <si>
    <t>Копії фінансових документів з підписом та печаткою організації мають бути надіслані грантодавцю</t>
  </si>
  <si>
    <t xml:space="preserve">Загальна сума , грн /  Total costs </t>
  </si>
  <si>
    <t>Грантоотримувач / Grant Recipient:</t>
  </si>
  <si>
    <t>До звіту додаються фінасові документи згідно з інструкцією</t>
  </si>
  <si>
    <r>
      <rPr>
        <b/>
        <sz val="9"/>
        <color theme="1"/>
        <rFont val="Calibri"/>
        <family val="2"/>
        <scheme val="minor"/>
      </rPr>
      <t>Залишок</t>
    </r>
    <r>
      <rPr>
        <sz val="9"/>
        <color theme="1"/>
        <rFont val="Calibri"/>
        <family val="2"/>
        <scheme val="minor"/>
      </rPr>
      <t xml:space="preserve"> або </t>
    </r>
    <r>
      <rPr>
        <b/>
        <sz val="9"/>
        <color theme="1"/>
        <rFont val="Calibri"/>
        <family val="2"/>
        <scheme val="minor"/>
      </rPr>
      <t>перевитрати</t>
    </r>
    <r>
      <rPr>
        <sz val="9"/>
        <color theme="1"/>
        <rFont val="Calibri"/>
        <family val="2"/>
        <scheme val="minor"/>
      </rPr>
      <t xml:space="preserve"> (перевитрати з мінусом) на момент подачі цього звіту, грн / Underspent or overspent budget, UAH</t>
    </r>
  </si>
  <si>
    <r>
      <t xml:space="preserve">Товар або категорія товарів / </t>
    </r>
    <r>
      <rPr>
        <sz val="9"/>
        <rFont val="Calibri"/>
        <family val="2"/>
        <scheme val="minor"/>
      </rPr>
      <t>cost category</t>
    </r>
    <r>
      <rPr>
        <sz val="9"/>
        <color theme="1"/>
        <rFont val="Calibri"/>
        <family val="2"/>
        <scheme val="minor"/>
      </rPr>
      <t xml:space="preserve"> in ukrainian</t>
    </r>
  </si>
  <si>
    <t>Товар або категорія товарів англійською / cost category in English</t>
  </si>
  <si>
    <t>Honorary organisationals support FOP Petrenko</t>
  </si>
  <si>
    <t>комантарі щодо номенклатури, кількості, характеристик та отримувачів товару</t>
  </si>
  <si>
    <t>Назва постачальника англійською мовою / name of the supplier in English</t>
  </si>
  <si>
    <t>Назва постачальника українською мовою</t>
  </si>
  <si>
    <t>Приклад: Гонорар за організаційні та адміністративні послуги ФОП Петренко</t>
  </si>
  <si>
    <t>Загальна сума закупівлі за чеком</t>
  </si>
  <si>
    <t>Приклаж Honorary organisationals support FOP Petrenko</t>
  </si>
  <si>
    <t>Загальна сума бюджету, в грн /  Budget in total, UAH</t>
  </si>
  <si>
    <t xml:space="preserve">Комментарі / comments </t>
  </si>
  <si>
    <t>Загальна сума фактичних витрат по проєкту, грн. /  Total аmount in UAH, spent</t>
  </si>
  <si>
    <t xml:space="preserve">Виділене червоним - це приклад, який треба замінити на власні дані або видалити </t>
  </si>
  <si>
    <t>Інфраструктурні гранти #6</t>
  </si>
  <si>
    <r>
      <t xml:space="preserve">Додаток 2 "Бюджет та Звіт про використання суми гранту" до Договору № </t>
    </r>
    <r>
      <rPr>
        <sz val="9"/>
        <color rgb="FFFF0000"/>
        <rFont val="Calibri"/>
        <family val="2"/>
        <scheme val="minor"/>
      </rPr>
      <t>01-07-2022 про надання гранту від 20 липня 2022 р (заповнює Грантодавець)</t>
    </r>
  </si>
  <si>
    <r>
      <t xml:space="preserve">Annex 2 "Budget and Report on the use of the grant amount" to the </t>
    </r>
    <r>
      <rPr>
        <sz val="9"/>
        <color rgb="FFFF0000"/>
        <rFont val="Calibri"/>
        <family val="2"/>
        <scheme val="minor"/>
      </rPr>
      <t>Grant agreement № 01-07-2022 from "20" July 2022 (заповнює Грантодавець)</t>
    </r>
  </si>
  <si>
    <t>Назва Проєкту / Project title:</t>
  </si>
  <si>
    <t>Назва Проєкту згідно грантової заявки (заповнює Грантоотримувач)</t>
  </si>
  <si>
    <t>Назва грантоотримувача згідно Договору (заповнює Грантоотримувач)</t>
  </si>
  <si>
    <r>
      <rPr>
        <b/>
        <sz val="9"/>
        <color theme="1"/>
        <rFont val="Calibri"/>
        <family val="2"/>
        <scheme val="minor"/>
      </rPr>
      <t xml:space="preserve">Кінцева дата реалізації  всього Проєкту </t>
    </r>
    <r>
      <rPr>
        <sz val="9"/>
        <color theme="1"/>
        <rFont val="Calibri"/>
        <family val="2"/>
        <scheme val="minor"/>
      </rPr>
      <t>згідно п.2.3 Договору  / Implementation date of the Project according clause 2.3 of the Contract:</t>
    </r>
  </si>
  <si>
    <r>
      <rPr>
        <b/>
        <sz val="9"/>
        <color theme="1"/>
        <rFont val="Calibri"/>
        <family val="2"/>
        <scheme val="minor"/>
      </rPr>
      <t xml:space="preserve">Запланована загальна сума гранту </t>
    </r>
    <r>
      <rPr>
        <sz val="9"/>
        <color theme="1"/>
        <rFont val="Calibri"/>
        <family val="2"/>
        <scheme val="minor"/>
      </rPr>
      <t>згідно Договору, грн / Total amount of Grant requested:</t>
    </r>
  </si>
  <si>
    <r>
      <t xml:space="preserve">Generator </t>
    </r>
    <r>
      <rPr>
        <b/>
        <sz val="9"/>
        <color rgb="FFFF0000"/>
        <rFont val="Calibri"/>
        <family val="2"/>
        <scheme val="minor"/>
      </rPr>
      <t>(для перекладу використовуйте google translate)</t>
    </r>
  </si>
  <si>
    <t>Наприклад,  ноутбук</t>
  </si>
  <si>
    <r>
      <t>Notebook</t>
    </r>
    <r>
      <rPr>
        <b/>
        <sz val="9"/>
        <color rgb="FFFF0000"/>
        <rFont val="Calibri"/>
        <family val="2"/>
        <scheme val="minor"/>
      </rPr>
      <t xml:space="preserve"> (для перекладу використовуйте google translate)</t>
    </r>
  </si>
  <si>
    <t>Honorary organisationals support FOP Sydorenko</t>
  </si>
  <si>
    <t>Гонорар за організаційні та адміністративні послуги ФОП Петренко</t>
  </si>
  <si>
    <t>Гонорар за організаційні та адміністративні послуги ФОП Сидоренко</t>
  </si>
  <si>
    <t>Звіт про використання першої частини гранту /  Report on the use of the 1. rate of the grant amount  (заповнюється в процесі використання гранту)</t>
  </si>
  <si>
    <t>Наприклад, тов Generator згідно рахунку №1 від 01.08.2022</t>
  </si>
  <si>
    <t>Наприклад, тов Епіцентр згідно рахунку 3348 від 08.08.2022</t>
  </si>
  <si>
    <t xml:space="preserve">Предмети побуту для хостелу 
1. Матраци – 10шт * 1400грн = 14000грн
2. Ліжка – 10шт * 2800грн = 28000грн 
3. Білизна постільна – 10 шт * 600грн = 6000грн
4. Чайник – 1шт * 1500грн = 1500грн
5. Мікрохвильова піч – 1шт * 4000грн = 4000грн
Загальна сума – 53500грн
</t>
  </si>
  <si>
    <t xml:space="preserve">Генератор та супутні товари – 56000грн 
1. Генератор Könner &amp; Söhnen KS 6102HDE (Euro II) 5 кВт  = 51000грн
2. Подовжувач 10м = 1000грн 
3. Вихлопна система  5м= 2000грн
4. Автоматика = 2000грн
</t>
  </si>
  <si>
    <t xml:space="preserve">Ноутбук HP Laptop 15s-eq2059ua (562C3EA) Natural Silver – 21000грн * 2шт = 42000грн
https://comfy.ua/ua/noutbuk-hp-laptop-15s-eq2059ua-562c3ea-natural-silver.html
</t>
  </si>
  <si>
    <t>Наприклад,  фотокамера</t>
  </si>
  <si>
    <r>
      <t>Camera Canon</t>
    </r>
    <r>
      <rPr>
        <b/>
        <sz val="9"/>
        <color rgb="FFFF0000"/>
        <rFont val="Calibri"/>
        <family val="2"/>
        <scheme val="minor"/>
      </rPr>
      <t xml:space="preserve"> (для перекладу використовуйте google translate)</t>
    </r>
  </si>
  <si>
    <r>
      <rPr>
        <b/>
        <sz val="9"/>
        <color theme="1"/>
        <rFont val="Calibri"/>
        <family val="2"/>
        <scheme val="minor"/>
      </rPr>
      <t>Загальна фактично виплачена сума гранту</t>
    </r>
    <r>
      <rPr>
        <sz val="9"/>
        <color theme="1"/>
        <rFont val="Calibri"/>
        <family val="2"/>
        <scheme val="minor"/>
      </rPr>
      <t xml:space="preserve"> на момент подачі цього звіту, грн / Total amount of grant paid out, UAH:</t>
    </r>
  </si>
  <si>
    <r>
      <rPr>
        <b/>
        <sz val="9"/>
        <color theme="1"/>
        <rFont val="Calibri"/>
        <family val="2"/>
        <scheme val="minor"/>
      </rPr>
      <t>Загальна витрачена сума гранту</t>
    </r>
    <r>
      <rPr>
        <sz val="9"/>
        <color theme="1"/>
        <rFont val="Calibri"/>
        <family val="2"/>
        <scheme val="minor"/>
      </rPr>
      <t xml:space="preserve"> на момент подачі цього звіту, грн / Total amount of grant spent, UAH:</t>
    </r>
  </si>
  <si>
    <r>
      <rPr>
        <b/>
        <sz val="9"/>
        <color theme="1"/>
        <rFont val="Calibri"/>
        <family val="2"/>
        <scheme val="minor"/>
      </rPr>
      <t>Залишок</t>
    </r>
    <r>
      <rPr>
        <sz val="9"/>
        <color theme="1"/>
        <rFont val="Calibri"/>
        <family val="2"/>
        <scheme val="minor"/>
      </rPr>
      <t xml:space="preserve"> або </t>
    </r>
    <r>
      <rPr>
        <b/>
        <sz val="9"/>
        <color theme="1"/>
        <rFont val="Calibri"/>
        <family val="2"/>
        <scheme val="minor"/>
      </rPr>
      <t>перевитрати</t>
    </r>
    <r>
      <rPr>
        <sz val="9"/>
        <color theme="1"/>
        <rFont val="Calibri"/>
        <family val="2"/>
        <scheme val="minor"/>
      </rPr>
      <t xml:space="preserve"> (перевитрати з мінусом) на момент подачі цього звіту, грн / Underspent or overspent budget, UAH:</t>
    </r>
  </si>
  <si>
    <t>Приклаж Honorary organisationals support staff member Ivanenko</t>
  </si>
  <si>
    <t>Приклад: Гонорар за організаційні та адміністративні послуги фізособа співробітник ГО Іваненко</t>
  </si>
  <si>
    <t>Fuel</t>
  </si>
  <si>
    <t>Бюджет на придбання товарів та виплату гонорарів (загальна сума гонорарів - не більше  30% від суми гранту) /  Budget for goods and honoraries (honoraries up to 30% of grant amount) - ця частина заповнюється до підписання договорів і потім залишається без змін</t>
  </si>
  <si>
    <r>
      <t xml:space="preserve">Наприклад, генератор та супутні товари для його монтажу </t>
    </r>
    <r>
      <rPr>
        <b/>
        <sz val="9"/>
        <rFont val="Calibri"/>
        <family val="2"/>
        <scheme val="minor"/>
      </rPr>
      <t>(Впишіть найбільш вартісні речі окремими пунктами в бюджеті, додайте до них супутні товари)</t>
    </r>
  </si>
  <si>
    <r>
      <t xml:space="preserve">Наприклад,  предмети побуту </t>
    </r>
    <r>
      <rPr>
        <b/>
        <sz val="9"/>
        <rFont val="Calibri"/>
        <family val="2"/>
        <scheme val="minor"/>
      </rPr>
      <t>(Менш вартісні речі типу предметів побуту, батарейок, павербенків, шнурів тощо можна вписувати одним пунктом. Пишіть їх з нового рядка та вказуйте орієнтовну вартість.)</t>
    </r>
  </si>
  <si>
    <t>Наприклад, тов Ельдорадо згідно рахунку 0722 від 10.08.2022</t>
  </si>
  <si>
    <t>TOV Eldorado</t>
  </si>
  <si>
    <r>
      <t>Генератор та супутні товари – 56000грн -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відноситься до п.1 Бюджету</t>
    </r>
    <r>
      <rPr>
        <sz val="9"/>
        <color rgb="FFFF0000"/>
        <rFont val="Calibri"/>
        <family val="2"/>
        <scheme val="minor"/>
      </rPr>
      <t xml:space="preserve">
1. Генератор Könner &amp; Söhnen KS 6102HDE (Euro II) 5 кВт  = 51000грн 
2. Подовжувач 10м = 2000грн 
3. Вихлопна система  5м= 3000грн - 
4. Автоматика = 2000грн 
</t>
    </r>
  </si>
  <si>
    <r>
      <t xml:space="preserve">Рахунок №3348 від 08.08.2022. Загальнга сума - 50400,00грн. - </t>
    </r>
    <r>
      <rPr>
        <b/>
        <sz val="9"/>
        <rFont val="Calibri"/>
        <family val="2"/>
        <scheme val="minor"/>
      </rPr>
      <t xml:space="preserve">відноситься до п.2 Бюджету </t>
    </r>
    <r>
      <rPr>
        <sz val="9"/>
        <color rgb="FFFF0000"/>
        <rFont val="Calibri"/>
        <family val="2"/>
        <scheme val="minor"/>
      </rPr>
      <t xml:space="preserve">
1. Матраци – 10шт * 1200грн = 12000грн 
2. Ліжка – 10шт * 2500грн = 25000грн  
Сума з ПДВ – 37000,00
</t>
    </r>
  </si>
  <si>
    <r>
      <t xml:space="preserve">Перелік придбаних товарів в рамках однієї закупівлі у постачальника, номенклатура та кількість товарів. Коментарі щодо використання товарів. </t>
    </r>
    <r>
      <rPr>
        <b/>
        <sz val="9"/>
        <color theme="1"/>
        <rFont val="Calibri"/>
        <family val="2"/>
        <scheme val="minor"/>
      </rPr>
      <t xml:space="preserve">Коментарі щодо відношення товарів до рядків бюджету. </t>
    </r>
  </si>
  <si>
    <r>
      <t xml:space="preserve">Приклад: Гонорар Петренко - </t>
    </r>
    <r>
      <rPr>
        <b/>
        <sz val="9"/>
        <rFont val="Calibri"/>
        <family val="2"/>
        <scheme val="minor"/>
      </rPr>
      <t xml:space="preserve">Відноситься до п.5 Бюджету </t>
    </r>
    <r>
      <rPr>
        <sz val="9"/>
        <color rgb="FFFF0000"/>
        <rFont val="Calibri"/>
        <family val="2"/>
        <scheme val="minor"/>
      </rPr>
      <t xml:space="preserve">
Сума - 8000,00грн. Функції:
1. 
2. 
</t>
    </r>
  </si>
  <si>
    <r>
      <t xml:space="preserve">Приклад: Гонорар Іваненко - </t>
    </r>
    <r>
      <rPr>
        <b/>
        <sz val="9"/>
        <rFont val="Calibri"/>
        <family val="2"/>
        <scheme val="minor"/>
      </rPr>
      <t xml:space="preserve">Відноситься до п.6 Бюджету </t>
    </r>
    <r>
      <rPr>
        <sz val="9"/>
        <color rgb="FFFF0000"/>
        <rFont val="Calibri"/>
        <family val="2"/>
        <scheme val="minor"/>
      </rPr>
      <t xml:space="preserve">
Сума - 8000,00грн. Функції:
1. 
2. 
</t>
    </r>
  </si>
  <si>
    <r>
      <t xml:space="preserve">Пальне з різних запровок.  </t>
    </r>
    <r>
      <rPr>
        <b/>
        <sz val="9"/>
        <rFont val="Calibri"/>
        <family val="2"/>
        <scheme val="minor"/>
      </rPr>
      <t xml:space="preserve">Відноситься до п.7 Бюджету </t>
    </r>
    <r>
      <rPr>
        <sz val="9"/>
        <color rgb="FFFF0000"/>
        <rFont val="Calibri"/>
        <family val="2"/>
        <scheme val="minor"/>
      </rPr>
      <t xml:space="preserve">
1. Окко, квитанція від 10.07.22 - 20л - 1200,00грн
2. Окко, квитанція від 12.07.22 - 20л - 1200,00грн
3. Окко, квитанція від 18.07.22 - 20л - 1200,00грн
4. Окко, квитанція від 25.07.22 - 20л - 1200,00грн
5. Окко, квитанція від 10.07.22 - 20л - 1200,00грн
Загальна сума 6000,00 грн</t>
    </r>
  </si>
  <si>
    <t>TOV Generator (для перекладу використовуйте google translate)</t>
  </si>
  <si>
    <r>
      <t>Рахунок №0746 від .08.2022. Загальнга сума - 50400,00грн. 
1. HP Laptop 15s-eq2059ua (562C3EA) Natural Silver – 22000грн * 2шт = 44000грн -</t>
    </r>
    <r>
      <rPr>
        <b/>
        <sz val="9"/>
        <rFont val="Calibri"/>
        <family val="2"/>
        <scheme val="minor"/>
      </rPr>
      <t xml:space="preserve"> Відноситься до п.3 Бюджету </t>
    </r>
    <r>
      <rPr>
        <sz val="9"/>
        <color rgb="FFFF0000"/>
        <rFont val="Calibri"/>
        <family val="2"/>
        <scheme val="minor"/>
      </rPr>
      <t xml:space="preserve">
2. Фотокамера Canon EOS 300D  – 60000 грн * 1шт = 60000грн  </t>
    </r>
    <r>
      <rPr>
        <b/>
        <sz val="9"/>
        <rFont val="Calibri"/>
        <family val="2"/>
        <scheme val="minor"/>
      </rPr>
      <t>Відноситься до п.4 Бюджету</t>
    </r>
    <r>
      <rPr>
        <sz val="9"/>
        <color rgb="FFFF0000"/>
        <rFont val="Calibri"/>
        <family val="2"/>
        <scheme val="minor"/>
      </rPr>
      <t xml:space="preserve"> 
ПДВ – 17333.33
Сума з ПДВ – 104000,00
</t>
    </r>
  </si>
  <si>
    <t xml:space="preserve"> </t>
  </si>
  <si>
    <r>
      <t>Household items for hostel</t>
    </r>
    <r>
      <rPr>
        <b/>
        <sz val="9"/>
        <color rgb="FFFF0000"/>
        <rFont val="Calibri"/>
        <family val="2"/>
        <scheme val="minor"/>
      </rPr>
      <t xml:space="preserve"> (для перекладу використовуйте google translate)</t>
    </r>
  </si>
  <si>
    <t>Максимальна загальна сума гонорару не більше 10% від гранту, або всіх гонорарів разом не більше 30% від загальної суми гранту</t>
  </si>
  <si>
    <t>Приклад: паливо на АЗС</t>
  </si>
  <si>
    <t>Якщо потрібно, додайте рядки</t>
  </si>
  <si>
    <t xml:space="preserve">Рахунок №0722 від 10.08.2022. Загальна сума - 50400,00грн. 
1. Білизна постільна – 10 шт * 500грн = 5000грн
2. Чайник – 1шт * 2000грн = 2000грн
3. Мікрохвильова піч – 1шт * 3000грн = 3000грн
ПДВ – 1666,67
Сума з ПДВ – 10000,00
</t>
  </si>
  <si>
    <t>TOV Epitsentr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</si>
</sst>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center" vertical="center" wrapText="1"/>
    </xf>
    <xf numFmtId="2" fontId="5" fillId="3" borderId="5" xfId="0" applyNumberFormat="1" applyFont="1" applyFill="1" applyBorder="1" applyAlignment="1">
      <alignment horizontal="left" vertical="center" wrapText="1"/>
    </xf>
    <xf numFmtId="2" fontId="5" fillId="4" borderId="5" xfId="0" applyNumberFormat="1" applyFont="1" applyFill="1" applyBorder="1" applyAlignment="1">
      <alignment horizontal="left" vertical="center" wrapText="1"/>
    </xf>
    <xf numFmtId="2" fontId="5" fillId="4" borderId="5" xfId="0" applyNumberFormat="1" applyFont="1" applyFill="1" applyBorder="1" applyAlignment="1">
      <alignment horizontal="left" vertical="center"/>
    </xf>
    <xf numFmtId="14" fontId="4" fillId="3" borderId="5" xfId="0" applyNumberFormat="1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horizontal="right" vertical="top" wrapText="1"/>
    </xf>
    <xf numFmtId="0" fontId="2" fillId="3" borderId="1" xfId="0" applyFont="1" applyFill="1" applyBorder="1" applyAlignment="1">
      <alignment horizontal="righ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2" fillId="5" borderId="5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"/>
  <sheetViews>
    <sheetView tabSelected="1" view="pageBreakPreview" zoomScale="85" zoomScaleNormal="85" zoomScaleSheetLayoutView="85" workbookViewId="0">
      <selection activeCell="D26" sqref="D26"/>
    </sheetView>
  </sheetViews>
  <sheetFormatPr baseColWidth="10" defaultColWidth="9.1640625" defaultRowHeight="12" x14ac:dyDescent="0.2"/>
  <cols>
    <col min="1" max="1" width="3.1640625" style="1" customWidth="1"/>
    <col min="2" max="2" width="26.5" style="1" customWidth="1"/>
    <col min="3" max="3" width="33.5" style="1" customWidth="1"/>
    <col min="4" max="4" width="65.1640625" style="1" customWidth="1"/>
    <col min="5" max="5" width="13.5" style="24" customWidth="1"/>
    <col min="6" max="16384" width="9.1640625" style="1"/>
  </cols>
  <sheetData>
    <row r="1" spans="1:5" ht="15" customHeight="1" x14ac:dyDescent="0.2">
      <c r="A1" s="33" t="s">
        <v>23</v>
      </c>
      <c r="B1" s="34"/>
      <c r="C1" s="34"/>
      <c r="D1" s="34"/>
      <c r="E1" s="34"/>
    </row>
    <row r="2" spans="1:5" ht="15" customHeight="1" x14ac:dyDescent="0.2">
      <c r="A2" s="35" t="s">
        <v>24</v>
      </c>
      <c r="B2" s="36"/>
      <c r="C2" s="36"/>
      <c r="D2" s="36"/>
      <c r="E2" s="36"/>
    </row>
    <row r="3" spans="1:5" ht="13.25" customHeight="1" x14ac:dyDescent="0.2">
      <c r="A3" s="35" t="s">
        <v>25</v>
      </c>
      <c r="B3" s="36"/>
      <c r="C3" s="36"/>
      <c r="D3" s="36"/>
      <c r="E3" s="36"/>
    </row>
    <row r="4" spans="1:5" ht="12.5" customHeight="1" x14ac:dyDescent="0.2">
      <c r="A4" s="37" t="s">
        <v>26</v>
      </c>
      <c r="B4" s="38"/>
      <c r="C4" s="40" t="s">
        <v>27</v>
      </c>
      <c r="D4" s="41"/>
      <c r="E4" s="41"/>
    </row>
    <row r="5" spans="1:5" ht="12.5" customHeight="1" x14ac:dyDescent="0.2">
      <c r="A5" s="39" t="s">
        <v>7</v>
      </c>
      <c r="B5" s="39"/>
      <c r="C5" s="41" t="s">
        <v>28</v>
      </c>
      <c r="D5" s="41"/>
      <c r="E5" s="41"/>
    </row>
    <row r="6" spans="1:5" ht="12.5" customHeight="1" x14ac:dyDescent="0.2">
      <c r="A6" s="47" t="s">
        <v>29</v>
      </c>
      <c r="B6" s="48"/>
      <c r="C6" s="48"/>
      <c r="D6" s="48"/>
      <c r="E6" s="32">
        <v>44859</v>
      </c>
    </row>
    <row r="7" spans="1:5" ht="12.5" customHeight="1" x14ac:dyDescent="0.2">
      <c r="A7" s="49" t="s">
        <v>30</v>
      </c>
      <c r="B7" s="50"/>
      <c r="C7" s="50"/>
      <c r="D7" s="50"/>
      <c r="E7" s="29">
        <v>500000</v>
      </c>
    </row>
    <row r="8" spans="1:5" ht="12.5" customHeight="1" x14ac:dyDescent="0.2">
      <c r="A8" s="51" t="s">
        <v>45</v>
      </c>
      <c r="B8" s="51"/>
      <c r="C8" s="51"/>
      <c r="D8" s="51"/>
      <c r="E8" s="30" t="e">
        <f>#REF!+#REF!</f>
        <v>#REF!</v>
      </c>
    </row>
    <row r="9" spans="1:5" ht="12.5" customHeight="1" x14ac:dyDescent="0.2">
      <c r="A9" s="51" t="s">
        <v>46</v>
      </c>
      <c r="B9" s="51"/>
      <c r="C9" s="51"/>
      <c r="D9" s="51"/>
      <c r="E9" s="31">
        <f>D37</f>
        <v>0</v>
      </c>
    </row>
    <row r="10" spans="1:5" ht="12.5" customHeight="1" x14ac:dyDescent="0.2">
      <c r="A10" s="51" t="s">
        <v>47</v>
      </c>
      <c r="B10" s="51"/>
      <c r="C10" s="51"/>
      <c r="D10" s="51"/>
      <c r="E10" s="31" t="str">
        <f>D38</f>
        <v xml:space="preserve"> </v>
      </c>
    </row>
    <row r="11" spans="1:5" ht="15" customHeight="1" x14ac:dyDescent="0.2">
      <c r="A11" s="44" t="s">
        <v>4</v>
      </c>
      <c r="B11" s="45"/>
      <c r="C11" s="45"/>
      <c r="D11" s="45"/>
      <c r="E11" s="46"/>
    </row>
    <row r="12" spans="1:5" ht="29" customHeight="1" x14ac:dyDescent="0.2">
      <c r="A12" s="42" t="s">
        <v>51</v>
      </c>
      <c r="B12" s="43"/>
      <c r="C12" s="43"/>
      <c r="D12" s="43"/>
      <c r="E12" s="43"/>
    </row>
    <row r="13" spans="1:5" ht="28.25" customHeight="1" x14ac:dyDescent="0.2">
      <c r="A13" s="9" t="s">
        <v>3</v>
      </c>
      <c r="B13" s="9" t="s">
        <v>10</v>
      </c>
      <c r="C13" s="9" t="s">
        <v>11</v>
      </c>
      <c r="D13" s="9" t="s">
        <v>20</v>
      </c>
      <c r="E13" s="16" t="s">
        <v>6</v>
      </c>
    </row>
    <row r="14" spans="1:5" ht="64.5" customHeight="1" x14ac:dyDescent="0.2">
      <c r="A14" s="7">
        <v>1</v>
      </c>
      <c r="B14" s="4" t="s">
        <v>52</v>
      </c>
      <c r="C14" s="4" t="s">
        <v>31</v>
      </c>
      <c r="D14" s="4" t="s">
        <v>41</v>
      </c>
      <c r="E14" s="17">
        <v>56000</v>
      </c>
    </row>
    <row r="15" spans="1:5" ht="89.25" customHeight="1" x14ac:dyDescent="0.2">
      <c r="A15" s="7">
        <v>2</v>
      </c>
      <c r="B15" s="4" t="s">
        <v>53</v>
      </c>
      <c r="C15" s="4" t="s">
        <v>65</v>
      </c>
      <c r="D15" s="4" t="s">
        <v>40</v>
      </c>
      <c r="E15" s="17">
        <v>53500</v>
      </c>
    </row>
    <row r="16" spans="1:5" ht="38.5" customHeight="1" x14ac:dyDescent="0.2">
      <c r="A16" s="7">
        <v>3</v>
      </c>
      <c r="B16" s="4" t="s">
        <v>32</v>
      </c>
      <c r="C16" s="4" t="s">
        <v>33</v>
      </c>
      <c r="D16" s="4" t="s">
        <v>42</v>
      </c>
      <c r="E16" s="17">
        <v>42000</v>
      </c>
    </row>
    <row r="17" spans="1:5" ht="38.5" customHeight="1" x14ac:dyDescent="0.2">
      <c r="A17" s="7">
        <v>4</v>
      </c>
      <c r="B17" s="4" t="s">
        <v>43</v>
      </c>
      <c r="C17" s="4" t="s">
        <v>44</v>
      </c>
      <c r="D17" s="4" t="s">
        <v>13</v>
      </c>
      <c r="E17" s="17">
        <v>60000</v>
      </c>
    </row>
    <row r="18" spans="1:5" ht="45" customHeight="1" x14ac:dyDescent="0.2">
      <c r="A18" s="7">
        <v>5</v>
      </c>
      <c r="B18" s="4" t="s">
        <v>35</v>
      </c>
      <c r="C18" s="4" t="s">
        <v>12</v>
      </c>
      <c r="D18" s="13" t="s">
        <v>66</v>
      </c>
      <c r="E18" s="17">
        <v>20000</v>
      </c>
    </row>
    <row r="19" spans="1:5" ht="45" customHeight="1" x14ac:dyDescent="0.2">
      <c r="A19" s="7">
        <v>6</v>
      </c>
      <c r="B19" s="4" t="s">
        <v>36</v>
      </c>
      <c r="C19" s="4" t="s">
        <v>34</v>
      </c>
      <c r="D19" s="13" t="s">
        <v>66</v>
      </c>
      <c r="E19" s="17">
        <v>20000</v>
      </c>
    </row>
    <row r="20" spans="1:5" ht="15" customHeight="1" x14ac:dyDescent="0.2">
      <c r="A20" s="7">
        <v>7</v>
      </c>
      <c r="B20" s="2"/>
      <c r="C20" s="8"/>
      <c r="D20" s="6"/>
      <c r="E20" s="17"/>
    </row>
    <row r="21" spans="1:5" ht="16.25" customHeight="1" x14ac:dyDescent="0.2">
      <c r="A21" s="42" t="s">
        <v>19</v>
      </c>
      <c r="B21" s="43"/>
      <c r="C21" s="43"/>
      <c r="D21" s="43"/>
      <c r="E21" s="18">
        <f>SUM(E14:E20)</f>
        <v>251500</v>
      </c>
    </row>
    <row r="22" spans="1:5" x14ac:dyDescent="0.2">
      <c r="A22" s="59"/>
      <c r="B22" s="59"/>
      <c r="C22" s="59"/>
      <c r="D22" s="59"/>
      <c r="E22" s="59"/>
    </row>
    <row r="23" spans="1:5" ht="14.5" customHeight="1" x14ac:dyDescent="0.2">
      <c r="A23" s="57" t="s">
        <v>37</v>
      </c>
      <c r="B23" s="58"/>
      <c r="C23" s="58"/>
      <c r="D23" s="58"/>
      <c r="E23" s="58"/>
    </row>
    <row r="24" spans="1:5" ht="43.25" customHeight="1" x14ac:dyDescent="0.2">
      <c r="A24" s="10" t="s">
        <v>3</v>
      </c>
      <c r="B24" s="10" t="s">
        <v>15</v>
      </c>
      <c r="C24" s="10" t="s">
        <v>14</v>
      </c>
      <c r="D24" s="11" t="s">
        <v>58</v>
      </c>
      <c r="E24" s="19" t="s">
        <v>17</v>
      </c>
    </row>
    <row r="25" spans="1:5" ht="73.75" customHeight="1" x14ac:dyDescent="0.2">
      <c r="A25" s="7">
        <v>1</v>
      </c>
      <c r="B25" s="4" t="s">
        <v>38</v>
      </c>
      <c r="C25" s="13" t="s">
        <v>62</v>
      </c>
      <c r="D25" s="4" t="s">
        <v>56</v>
      </c>
      <c r="E25" s="17">
        <v>56000</v>
      </c>
    </row>
    <row r="26" spans="1:5" ht="67.75" customHeight="1" x14ac:dyDescent="0.2">
      <c r="A26" s="7">
        <v>2</v>
      </c>
      <c r="B26" s="4" t="s">
        <v>39</v>
      </c>
      <c r="C26" s="13" t="s">
        <v>70</v>
      </c>
      <c r="D26" s="4" t="s">
        <v>57</v>
      </c>
      <c r="E26" s="17">
        <v>37000</v>
      </c>
    </row>
    <row r="27" spans="1:5" ht="78.5" customHeight="1" x14ac:dyDescent="0.2">
      <c r="A27" s="7">
        <v>3</v>
      </c>
      <c r="B27" s="4" t="s">
        <v>54</v>
      </c>
      <c r="C27" s="13" t="s">
        <v>55</v>
      </c>
      <c r="D27" s="4" t="s">
        <v>69</v>
      </c>
      <c r="E27" s="17">
        <v>10000</v>
      </c>
    </row>
    <row r="28" spans="1:5" ht="97.75" customHeight="1" x14ac:dyDescent="0.2">
      <c r="A28" s="7">
        <v>4</v>
      </c>
      <c r="B28" s="4" t="s">
        <v>54</v>
      </c>
      <c r="C28" s="13" t="s">
        <v>55</v>
      </c>
      <c r="D28" s="4" t="s">
        <v>63</v>
      </c>
      <c r="E28" s="17">
        <v>104000</v>
      </c>
    </row>
    <row r="29" spans="1:5" ht="64.25" customHeight="1" x14ac:dyDescent="0.2">
      <c r="A29" s="7">
        <v>5</v>
      </c>
      <c r="B29" s="4" t="s">
        <v>16</v>
      </c>
      <c r="C29" s="4" t="s">
        <v>18</v>
      </c>
      <c r="D29" s="4" t="s">
        <v>59</v>
      </c>
      <c r="E29" s="17">
        <v>15000</v>
      </c>
    </row>
    <row r="30" spans="1:5" ht="64.25" customHeight="1" x14ac:dyDescent="0.2">
      <c r="A30" s="7">
        <v>6</v>
      </c>
      <c r="B30" s="4" t="s">
        <v>49</v>
      </c>
      <c r="C30" s="4" t="s">
        <v>48</v>
      </c>
      <c r="D30" s="4" t="s">
        <v>60</v>
      </c>
      <c r="E30" s="17">
        <v>15000</v>
      </c>
    </row>
    <row r="31" spans="1:5" ht="88.75" customHeight="1" x14ac:dyDescent="0.2">
      <c r="A31" s="7">
        <v>7</v>
      </c>
      <c r="B31" s="4" t="s">
        <v>67</v>
      </c>
      <c r="C31" s="4" t="s">
        <v>50</v>
      </c>
      <c r="D31" s="4" t="s">
        <v>61</v>
      </c>
      <c r="E31" s="17">
        <v>6000</v>
      </c>
    </row>
    <row r="32" spans="1:5" ht="15" customHeight="1" x14ac:dyDescent="0.2">
      <c r="A32" s="7">
        <v>8</v>
      </c>
      <c r="B32" s="4" t="s">
        <v>68</v>
      </c>
      <c r="C32" s="8"/>
      <c r="D32" s="6"/>
      <c r="E32" s="20"/>
    </row>
    <row r="33" spans="1:5" ht="15" customHeight="1" x14ac:dyDescent="0.2">
      <c r="A33" s="7">
        <v>9</v>
      </c>
      <c r="B33" s="2"/>
      <c r="C33" s="8"/>
      <c r="D33" s="6"/>
      <c r="E33" s="20"/>
    </row>
    <row r="34" spans="1:5" ht="12.5" customHeight="1" x14ac:dyDescent="0.2">
      <c r="A34" s="57" t="s">
        <v>21</v>
      </c>
      <c r="B34" s="58"/>
      <c r="C34" s="58"/>
      <c r="D34" s="58"/>
      <c r="E34" s="21">
        <f>SUM(E25:E33)</f>
        <v>243000</v>
      </c>
    </row>
    <row r="35" spans="1:5" s="27" customFormat="1" ht="12.5" customHeight="1" x14ac:dyDescent="0.2">
      <c r="A35" s="25"/>
      <c r="B35" s="26"/>
      <c r="C35" s="26"/>
      <c r="D35" s="26"/>
      <c r="E35" s="28"/>
    </row>
    <row r="36" spans="1:5" ht="12" customHeight="1" x14ac:dyDescent="0.2">
      <c r="A36" s="56" t="s">
        <v>9</v>
      </c>
      <c r="B36" s="56"/>
      <c r="C36" s="56"/>
      <c r="D36" s="56"/>
      <c r="E36" s="22" t="e">
        <f>#REF!-#REF!</f>
        <v>#REF!</v>
      </c>
    </row>
    <row r="37" spans="1:5" s="3" customFormat="1" ht="15.5" customHeight="1" x14ac:dyDescent="0.2">
      <c r="A37" s="52" t="s">
        <v>2</v>
      </c>
      <c r="B37" s="53"/>
      <c r="C37" s="53"/>
      <c r="D37" s="12"/>
      <c r="E37" s="14"/>
    </row>
    <row r="38" spans="1:5" s="3" customFormat="1" ht="17.25" customHeight="1" x14ac:dyDescent="0.2">
      <c r="A38" s="52" t="s">
        <v>1</v>
      </c>
      <c r="B38" s="53"/>
      <c r="C38" s="53"/>
      <c r="D38" s="12" t="s">
        <v>64</v>
      </c>
      <c r="E38" s="15"/>
    </row>
    <row r="39" spans="1:5" s="3" customFormat="1" ht="16.5" customHeight="1" x14ac:dyDescent="0.2">
      <c r="A39" s="52" t="s">
        <v>0</v>
      </c>
      <c r="B39" s="53"/>
      <c r="C39" s="53"/>
      <c r="D39" s="12"/>
      <c r="E39" s="15"/>
    </row>
    <row r="40" spans="1:5" s="3" customFormat="1" x14ac:dyDescent="0.2">
      <c r="A40" s="5"/>
      <c r="B40" s="1"/>
      <c r="E40" s="23"/>
    </row>
    <row r="41" spans="1:5" s="3" customFormat="1" ht="15" customHeight="1" x14ac:dyDescent="0.2">
      <c r="A41" s="55" t="s">
        <v>8</v>
      </c>
      <c r="B41" s="55"/>
      <c r="C41" s="55"/>
      <c r="D41" s="55"/>
      <c r="E41" s="55"/>
    </row>
    <row r="42" spans="1:5" ht="12.75" customHeight="1" x14ac:dyDescent="0.2">
      <c r="A42" s="55" t="s">
        <v>5</v>
      </c>
      <c r="B42" s="55"/>
      <c r="C42" s="55"/>
      <c r="D42" s="55"/>
      <c r="E42" s="55"/>
    </row>
    <row r="43" spans="1:5" ht="21.75" customHeight="1" x14ac:dyDescent="0.2">
      <c r="A43" s="54" t="s">
        <v>22</v>
      </c>
      <c r="B43" s="54"/>
      <c r="C43" s="54"/>
      <c r="D43" s="54"/>
      <c r="E43" s="54"/>
    </row>
  </sheetData>
  <mergeCells count="25">
    <mergeCell ref="A23:E23"/>
    <mergeCell ref="A37:C37"/>
    <mergeCell ref="A38:C38"/>
    <mergeCell ref="A21:D21"/>
    <mergeCell ref="A22:E22"/>
    <mergeCell ref="A34:D34"/>
    <mergeCell ref="A39:C39"/>
    <mergeCell ref="A43:E43"/>
    <mergeCell ref="A42:E42"/>
    <mergeCell ref="A41:E41"/>
    <mergeCell ref="A36:D36"/>
    <mergeCell ref="A12:E12"/>
    <mergeCell ref="A3:E3"/>
    <mergeCell ref="A11:E11"/>
    <mergeCell ref="A6:D6"/>
    <mergeCell ref="A7:D7"/>
    <mergeCell ref="A10:D10"/>
    <mergeCell ref="A8:D8"/>
    <mergeCell ref="A9:D9"/>
    <mergeCell ref="A1:E1"/>
    <mergeCell ref="A2:E2"/>
    <mergeCell ref="A4:B4"/>
    <mergeCell ref="A5:B5"/>
    <mergeCell ref="C4:E4"/>
    <mergeCell ref="C5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Додаток 1</vt:lpstr>
      <vt:lpstr>'Додаток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2022-06-20T12:40:29Z</dcterms:modified>
</cp:coreProperties>
</file>